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Z:\ADMINISTRATIVE MATTERS\Court Rules\PROBATE DIVISION\Current Local Forms &amp; Rules\"/>
    </mc:Choice>
  </mc:AlternateContent>
  <xr:revisionPtr revIDLastSave="0" documentId="13_ncr:1_{2B6DA876-AD91-4743-A05E-4EEF94D7B412}" xr6:coauthVersionLast="47" xr6:coauthVersionMax="47" xr10:uidLastSave="{00000000-0000-0000-0000-000000000000}"/>
  <bookViews>
    <workbookView xWindow="-120" yWindow="-120" windowWidth="29040" windowHeight="15720" activeTab="4" xr2:uid="{3B56D2DA-0107-411D-B5D5-7A4F1693FC2F}"/>
  </bookViews>
  <sheets>
    <sheet name="Estate Atty Fees" sheetId="1" r:id="rId1"/>
    <sheet name="Fiduciary Fees" sheetId="4" r:id="rId2"/>
    <sheet name="Guardianship Atty Fees" sheetId="2" r:id="rId3"/>
    <sheet name="Land Sale Atty Fees" sheetId="3" r:id="rId4"/>
    <sheet name="Estate Case Time Computation Wo" sheetId="5" r:id="rId5"/>
  </sheets>
  <definedNames>
    <definedName name="_xlnm.Print_Area" localSheetId="0">'Estate Atty Fees'!$A$1:$C$36</definedName>
    <definedName name="_xlnm.Print_Area" localSheetId="1">'Fiduciary Fees'!$A$1:$C$35</definedName>
    <definedName name="_xlnm.Print_Area" localSheetId="2">'Guardianship Atty Fees'!$A$1:$C$32</definedName>
    <definedName name="_xlnm.Print_Area" localSheetId="3">'Land Sale Atty Fees'!$A$1:$C$32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5" l="1"/>
  <c r="B8" i="5"/>
  <c r="B7" i="5"/>
  <c r="B6" i="5" s="1"/>
  <c r="C16" i="4"/>
  <c r="C14" i="4" l="1"/>
  <c r="C27" i="4"/>
  <c r="C22" i="4"/>
  <c r="B17" i="4"/>
  <c r="B31" i="4" s="1"/>
  <c r="C15" i="4"/>
  <c r="C15" i="3"/>
  <c r="C15" i="2"/>
  <c r="C28" i="1"/>
  <c r="C23" i="1"/>
  <c r="B18" i="1"/>
  <c r="B32" i="1" s="1"/>
  <c r="C17" i="1"/>
  <c r="C16" i="1"/>
  <c r="C15" i="1"/>
  <c r="C17" i="4" l="1"/>
  <c r="C31" i="4" s="1"/>
  <c r="C18" i="1"/>
  <c r="C32" i="1" s="1"/>
</calcChain>
</file>

<file path=xl/sharedStrings.xml><?xml version="1.0" encoding="utf-8"?>
<sst xmlns="http://schemas.openxmlformats.org/spreadsheetml/2006/main" count="112" uniqueCount="63">
  <si>
    <t>IN THE COURT OF COMMON PLEAS, ASHLAND COUNTY, OHIO</t>
  </si>
  <si>
    <t>PROBATE DIVISION</t>
  </si>
  <si>
    <t>IN THE MATTER OF THE ESTATE OF:</t>
  </si>
  <si>
    <t>Deceased.</t>
  </si>
  <si>
    <t>Case No.</t>
  </si>
  <si>
    <t xml:space="preserve">     In accordance with the policy of the Court with regard to attorney fees in an estate, the undersigned hereby requests that the Court approve the following fees as fair compensation to the attorney for ordinary services to the estate:</t>
  </si>
  <si>
    <t>A.  Appraised value (when not sold) or gross proceeds (when sold) of personal property included in Inventory; gross proceeds of sale of real estate under power of sale in Will, or purchased by election of surviving spouse at appraised value; and amount of estate income for which fiduciary accounts:</t>
  </si>
  <si>
    <t>Percentage:</t>
  </si>
  <si>
    <t>Total Amount:</t>
  </si>
  <si>
    <t>Attorney Fee:</t>
  </si>
  <si>
    <t>4% of first $100,000</t>
  </si>
  <si>
    <t>3% of next $300,000</t>
  </si>
  <si>
    <t>2.5% of over $400,000</t>
  </si>
  <si>
    <t>TOTALS:</t>
  </si>
  <si>
    <t>B.   Appraised value of real estate transferred to heirs or devisees by affidavit or certificate of transfer, where no sale is involved.</t>
  </si>
  <si>
    <t>Amount:</t>
  </si>
  <si>
    <t>C.   Joint and survivorship property and all other non-probate property subject to Ohio Estate Tax, amount includable in total gross property subject to tax.</t>
  </si>
  <si>
    <t>D.  Total Fees Computed in Sections A through C above:</t>
  </si>
  <si>
    <t>Total Attorney Fees:</t>
  </si>
  <si>
    <t>I have read and understand the above computation of attorney fees and submit that they are necessary and reasonable for the administration of the estate for which I am the fiduciary.  I therefore request the Court's approval of payment of those fees from the assets of the estate.</t>
  </si>
  <si>
    <t>I have checked the mathematical accuracy of the above computation of attorney fees and I request that the Court approve the payment of those fees.</t>
  </si>
  <si>
    <t>Attorney</t>
  </si>
  <si>
    <t xml:space="preserve">    Fiduciary</t>
  </si>
  <si>
    <t>___________________________________________________</t>
  </si>
  <si>
    <t xml:space="preserve">    __________________________________________________</t>
  </si>
  <si>
    <t>IN THE MATTER OF THE GUARDIANSHIP OF:</t>
  </si>
  <si>
    <t>Ward.</t>
  </si>
  <si>
    <t xml:space="preserve">     In accordance with the policy of the Court with regard to attorney fees in a guardianship,  the undersigned hereby requests that the Court approve the following fees as fair compensation to the attorney for ordinary services to the case:</t>
  </si>
  <si>
    <t>3% of total of all Income and Expenditures during the accounting period</t>
  </si>
  <si>
    <t>I have read and understand the above computation of attorney fees and submit that they are necessary and reasonable for the administration of the guardianship for which I am the fiduciary.  I therefore request the Court's approval of payment of those fees from the assets of the guardianship.</t>
  </si>
  <si>
    <t>APPLICATION FOR ATTORNEY FEES POST-INVENTORY</t>
  </si>
  <si>
    <t>Attorney fees for services in obtaining letters of guardianship including the filing of bond and preparing and filing inventory shall be allowed according to time and effort described in a written fee application and to the extent thereafter allowed by Judgment Entry of the Probate Court.  For all services thereafter during the accounting period, use the calculation below.</t>
  </si>
  <si>
    <t>Plaintiff,</t>
  </si>
  <si>
    <t xml:space="preserve">    vs.</t>
  </si>
  <si>
    <t>Defendant(s).</t>
  </si>
  <si>
    <t>APPLICATION FOR ATTORNEY FEES LAND SALE PROCEEDING</t>
  </si>
  <si>
    <t>Attorney fees for services in land sale proceedings shall be computed separately from other fees, on the gross proceeds of sale at 5%, and shall be paid after allowance by the Court in the land sale proceedings.  Fees for extraordinary services will be determined upon application or motion.</t>
  </si>
  <si>
    <t xml:space="preserve">     In accordance with the policy of the Court with regard to attorney fees in a land sale proceeding,  the undersigned hereby requests that the Court approve the following fees as fair compensation to the attorney for ordinary services to the case:</t>
  </si>
  <si>
    <t>5% of gross proceeds of sale</t>
  </si>
  <si>
    <t>Gross Proceeds of Sale:</t>
  </si>
  <si>
    <t>I have read and understand the above computation of attorney fees and submit that they are necessary and reasonable for the administration of the case for which I am the fiduciary.  I therefore request the Court's approval of payment of those fees from the assets of the estate.</t>
  </si>
  <si>
    <t>APPLICATION FOR ATTORNEY FEES IN ESTATE</t>
  </si>
  <si>
    <t>APPLICATION FOR FIDUCIARY FEES IN ESTATE</t>
  </si>
  <si>
    <t>A.     Section 2113.35 - Executors and administrators shall be allowed commissions upon the amount of all the personal estate, including the income from the personal estate, that is received and accounted for by them, and upon the proceeds of sale of real estate that is sold under authority contain in a Will, as follows:</t>
  </si>
  <si>
    <t>2% of over $400,000</t>
  </si>
  <si>
    <t>C.  Executors and administrators shall also be allowed a commission of 1% on all property that is NOT subject to administration and that is includable for purposes of computing the Ohio estate tax, except joint and survivorship property.</t>
  </si>
  <si>
    <t xml:space="preserve">B.   Executors and administrators shall also be allowed a commission of 1% on the value of real estate which is NOT sold.    </t>
  </si>
  <si>
    <t>The basis of valuation for the allowance of such proceeds of sale, and for all other property, is the date of death value of the other property as finally fixed for the purposes of computing the Ohio estate tax.  The commissions allowed to executors and administrators in this section shall be received in full compensation for all their ordinary services.</t>
  </si>
  <si>
    <t>I have checked the mathematical accuracy of the above computation of fiduciary fees and I request that the Court approve the payment of those fees.</t>
  </si>
  <si>
    <t>I hereby request the Court's approval of payment of the above fees from the assets of the estate.</t>
  </si>
  <si>
    <t>Fiduciary Fee:</t>
  </si>
  <si>
    <t>Total Fiduciary Fees:</t>
  </si>
  <si>
    <t>Event</t>
  </si>
  <si>
    <t>Filing or Due Date</t>
  </si>
  <si>
    <t>Letters Issued</t>
  </si>
  <si>
    <t>Inventory Due Date</t>
  </si>
  <si>
    <t>Final Account Due Date</t>
  </si>
  <si>
    <t>If admin extended, 1st account due date / If accounts waived, 1st status report</t>
  </si>
  <si>
    <t>If admin extended, subsequent accounts/status reports due annually</t>
  </si>
  <si>
    <t>anniversary date of date on line above</t>
  </si>
  <si>
    <t>ESTATE CASE TIME COMPUTATION WORKSHEET</t>
  </si>
  <si>
    <t>Application to Extend Administration/ App to Waive Accounts if no asset estate open for litigation only (minimum 7 days before final account due)*</t>
  </si>
  <si>
    <t xml:space="preserve">* An order extending the time to file an account DOES NOT extend the time for administration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</si>
</sst>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7" formatCode="[$-F800]dddd\,\ mmmm\ dd\,\ yyyy"/>
  </numFmts>
  <fonts count="7" x14ac:knownFonts="1">
    <font>
      <sz val="11"/>
      <color theme="1"/>
      <name val="Calibri"/>
      <family val="2"/>
      <scheme val="minor"/>
    </font>
    <font>
      <sz val="10"/>
      <color theme="1"/>
      <name val="Calibri"/>
      <family val="2"/>
      <scheme val="minor"/>
    </font>
    <font>
      <b/>
      <sz val="10"/>
      <color theme="1"/>
      <name val="Calibri"/>
      <family val="2"/>
      <scheme val="minor"/>
    </font>
    <font>
      <sz val="11"/>
      <color rgb="FF9C5700"/>
      <name val="Calibri"/>
      <family val="2"/>
      <scheme val="minor"/>
    </font>
    <font>
      <b/>
      <sz val="11"/>
      <color theme="1"/>
      <name val="Calibri"/>
      <family val="2"/>
      <scheme val="minor"/>
    </font>
    <font>
      <b/>
      <sz val="16"/>
      <color theme="1"/>
      <name val="Calibri"/>
      <family val="2"/>
      <scheme val="minor"/>
    </font>
    <font>
      <b/>
      <sz val="11"/>
      <name val="Calibri"/>
      <family val="2"/>
      <scheme val="minor"/>
    </font>
  </fonts>
  <fills count="4">
    <fill>
      <patternFill patternType="none"/>
    </fill>
    <fill>
      <patternFill patternType="gray125"/>
    </fill>
    <fill>
      <patternFill patternType="solid">
        <fgColor rgb="FFFFEB9C"/>
      </patternFill>
    </fill>
    <fill>
      <patternFill patternType="solid">
        <fgColor theme="0" tint="-0.249977111117893"/>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2" borderId="0" applyNumberFormat="0" applyBorder="0" applyAlignment="0" applyProtection="0"/>
  </cellStyleXfs>
  <cellXfs count="48">
    <xf numFmtId="0" fontId="0" fillId="0" borderId="0" xfId="0"/>
    <xf numFmtId="0" fontId="1" fillId="0" borderId="0" xfId="0" applyFont="1" applyAlignment="1">
      <alignment horizontal="center"/>
    </xf>
    <xf numFmtId="0" fontId="1" fillId="0" borderId="0" xfId="0" applyFont="1"/>
    <xf numFmtId="0" fontId="1" fillId="0" borderId="0" xfId="0" applyFont="1" applyAlignment="1">
      <alignment horizontal="right"/>
    </xf>
    <xf numFmtId="0" fontId="1" fillId="0" borderId="1" xfId="0" applyFont="1" applyBorder="1"/>
    <xf numFmtId="0" fontId="2" fillId="0" borderId="0" xfId="0" applyFont="1" applyAlignment="1">
      <alignment horizontal="right"/>
    </xf>
    <xf numFmtId="164" fontId="1" fillId="0" borderId="0" xfId="0" applyNumberFormat="1" applyFont="1" applyAlignment="1">
      <alignment horizontal="right"/>
    </xf>
    <xf numFmtId="0" fontId="1" fillId="0" borderId="1" xfId="0" applyFont="1" applyBorder="1" applyAlignment="1">
      <alignment horizontal="right"/>
    </xf>
    <xf numFmtId="164" fontId="1" fillId="0" borderId="1" xfId="0" applyNumberFormat="1" applyFont="1" applyBorder="1" applyAlignment="1">
      <alignment horizontal="right"/>
    </xf>
    <xf numFmtId="0" fontId="2" fillId="0" borderId="2" xfId="0" applyFont="1" applyBorder="1" applyAlignment="1">
      <alignment horizontal="right"/>
    </xf>
    <xf numFmtId="164" fontId="2" fillId="0" borderId="2" xfId="0" applyNumberFormat="1" applyFont="1" applyBorder="1"/>
    <xf numFmtId="9" fontId="1" fillId="0" borderId="1" xfId="0" applyNumberFormat="1" applyFont="1" applyBorder="1" applyAlignment="1">
      <alignment horizontal="right"/>
    </xf>
    <xf numFmtId="9" fontId="1" fillId="0" borderId="1" xfId="0" applyNumberFormat="1" applyFont="1" applyBorder="1"/>
    <xf numFmtId="0" fontId="1" fillId="0" borderId="0" xfId="0" applyFont="1" applyAlignment="1">
      <alignment wrapText="1"/>
    </xf>
    <xf numFmtId="164" fontId="2" fillId="0" borderId="1" xfId="0" applyNumberFormat="1" applyFont="1" applyBorder="1"/>
    <xf numFmtId="0" fontId="1" fillId="0" borderId="1" xfId="0" applyFont="1" applyBorder="1" applyProtection="1">
      <protection locked="0"/>
    </xf>
    <xf numFmtId="164" fontId="1" fillId="0" borderId="0" xfId="0" applyNumberFormat="1" applyFont="1" applyAlignment="1" applyProtection="1">
      <alignment horizontal="right"/>
      <protection locked="0"/>
    </xf>
    <xf numFmtId="164" fontId="1" fillId="0" borderId="1" xfId="0" applyNumberFormat="1" applyFont="1" applyBorder="1" applyAlignment="1" applyProtection="1">
      <alignment horizontal="right"/>
      <protection locked="0"/>
    </xf>
    <xf numFmtId="164" fontId="1" fillId="0" borderId="1" xfId="0" applyNumberFormat="1" applyFont="1" applyBorder="1" applyProtection="1">
      <protection locked="0"/>
    </xf>
    <xf numFmtId="164" fontId="1" fillId="0" borderId="1" xfId="0" applyNumberFormat="1" applyFont="1" applyBorder="1"/>
    <xf numFmtId="0" fontId="1" fillId="0" borderId="0" xfId="0" applyFont="1" applyAlignment="1">
      <alignment horizontal="right" wrapText="1"/>
    </xf>
    <xf numFmtId="9" fontId="1" fillId="0" borderId="0" xfId="0" applyNumberFormat="1" applyFont="1" applyAlignment="1">
      <alignment horizontal="right"/>
    </xf>
    <xf numFmtId="9" fontId="1" fillId="0" borderId="0" xfId="0" applyNumberFormat="1" applyFont="1"/>
    <xf numFmtId="164" fontId="1" fillId="0" borderId="0" xfId="0" applyNumberFormat="1" applyFont="1"/>
    <xf numFmtId="164" fontId="2" fillId="0" borderId="0" xfId="0" applyNumberFormat="1" applyFont="1"/>
    <xf numFmtId="0" fontId="2" fillId="0" borderId="0" xfId="0" applyFont="1" applyAlignment="1">
      <alignment horizontal="center"/>
    </xf>
    <xf numFmtId="0" fontId="1"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left" wrapText="1" indent="2"/>
    </xf>
    <xf numFmtId="0" fontId="2" fillId="0" borderId="0" xfId="0" applyFont="1" applyAlignment="1">
      <alignment horizontal="center"/>
    </xf>
    <xf numFmtId="0" fontId="1" fillId="0" borderId="0" xfId="0" applyFont="1" applyAlignment="1">
      <alignment horizontal="center"/>
    </xf>
    <xf numFmtId="0" fontId="2" fillId="0" borderId="0" xfId="0" applyFont="1" applyAlignment="1">
      <alignment horizontal="right"/>
    </xf>
    <xf numFmtId="0" fontId="2"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4"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xf numFmtId="0" fontId="5" fillId="0" borderId="0" xfId="0" applyFont="1" applyAlignment="1">
      <alignment horizontal="center"/>
    </xf>
    <xf numFmtId="167" fontId="0" fillId="0" borderId="0" xfId="0" applyNumberFormat="1"/>
    <xf numFmtId="0" fontId="0" fillId="0" borderId="0" xfId="0" applyAlignment="1">
      <alignment wrapText="1"/>
    </xf>
    <xf numFmtId="0" fontId="4" fillId="3" borderId="5" xfId="0" applyFont="1" applyFill="1" applyBorder="1"/>
    <xf numFmtId="0" fontId="0" fillId="0" borderId="5" xfId="0" applyBorder="1"/>
    <xf numFmtId="167" fontId="6" fillId="2" borderId="5" xfId="1" applyNumberFormat="1" applyFont="1" applyBorder="1" applyProtection="1">
      <protection locked="0"/>
    </xf>
    <xf numFmtId="167" fontId="0" fillId="0" borderId="5" xfId="0" applyNumberFormat="1" applyBorder="1"/>
    <xf numFmtId="0" fontId="0" fillId="0" borderId="5" xfId="0" applyBorder="1" applyAlignment="1">
      <alignment wrapText="1"/>
    </xf>
    <xf numFmtId="167" fontId="0" fillId="0" borderId="5" xfId="0" applyNumberFormat="1" applyBorder="1" applyAlignment="1">
      <alignment horizontal="right"/>
    </xf>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87F5E-3D0F-4EB2-83B6-49F5064B3C5F}">
  <dimension ref="A1:C36"/>
  <sheetViews>
    <sheetView workbookViewId="0">
      <selection activeCell="B15" sqref="B15"/>
    </sheetView>
  </sheetViews>
  <sheetFormatPr defaultRowHeight="15" x14ac:dyDescent="0.25"/>
  <cols>
    <col min="1" max="1" width="44.7109375" customWidth="1"/>
    <col min="2" max="3" width="22.7109375" customWidth="1"/>
  </cols>
  <sheetData>
    <row r="1" spans="1:3" x14ac:dyDescent="0.25">
      <c r="A1" s="30" t="s">
        <v>0</v>
      </c>
      <c r="B1" s="30"/>
      <c r="C1" s="30"/>
    </row>
    <row r="2" spans="1:3" x14ac:dyDescent="0.25">
      <c r="A2" s="30" t="s">
        <v>1</v>
      </c>
      <c r="B2" s="30"/>
      <c r="C2" s="30"/>
    </row>
    <row r="3" spans="1:3" x14ac:dyDescent="0.25">
      <c r="A3" s="2"/>
      <c r="B3" s="2"/>
      <c r="C3" s="2"/>
    </row>
    <row r="4" spans="1:3" x14ac:dyDescent="0.25">
      <c r="A4" s="2" t="s">
        <v>2</v>
      </c>
      <c r="B4" s="3" t="s">
        <v>4</v>
      </c>
      <c r="C4" s="15"/>
    </row>
    <row r="5" spans="1:3" x14ac:dyDescent="0.25">
      <c r="A5" s="15"/>
      <c r="B5" s="2"/>
      <c r="C5" s="2"/>
    </row>
    <row r="6" spans="1:3" x14ac:dyDescent="0.25">
      <c r="A6" s="3" t="s">
        <v>3</v>
      </c>
      <c r="B6" s="31"/>
      <c r="C6" s="31"/>
    </row>
    <row r="7" spans="1:3" x14ac:dyDescent="0.25">
      <c r="A7" s="3"/>
      <c r="B7" s="5"/>
      <c r="C7" s="5"/>
    </row>
    <row r="8" spans="1:3" x14ac:dyDescent="0.25">
      <c r="A8" s="3"/>
      <c r="B8" s="5"/>
      <c r="C8" s="5"/>
    </row>
    <row r="9" spans="1:3" ht="22.5" customHeight="1" x14ac:dyDescent="0.25">
      <c r="A9" s="29" t="s">
        <v>41</v>
      </c>
      <c r="B9" s="29"/>
      <c r="C9" s="29"/>
    </row>
    <row r="10" spans="1:3" ht="41.25" customHeight="1" x14ac:dyDescent="0.25">
      <c r="A10" s="26" t="s">
        <v>5</v>
      </c>
      <c r="B10" s="26"/>
      <c r="C10" s="26"/>
    </row>
    <row r="11" spans="1:3" x14ac:dyDescent="0.25">
      <c r="A11" s="2"/>
      <c r="B11" s="2"/>
      <c r="C11" s="2"/>
    </row>
    <row r="12" spans="1:3" ht="39.75" customHeight="1" x14ac:dyDescent="0.25">
      <c r="A12" s="26" t="s">
        <v>6</v>
      </c>
      <c r="B12" s="26"/>
      <c r="C12" s="26"/>
    </row>
    <row r="13" spans="1:3" x14ac:dyDescent="0.25">
      <c r="A13" s="2"/>
      <c r="B13" s="2"/>
      <c r="C13" s="2"/>
    </row>
    <row r="14" spans="1:3" x14ac:dyDescent="0.25">
      <c r="A14" s="5" t="s">
        <v>7</v>
      </c>
      <c r="B14" s="5" t="s">
        <v>15</v>
      </c>
      <c r="C14" s="5" t="s">
        <v>9</v>
      </c>
    </row>
    <row r="15" spans="1:3" x14ac:dyDescent="0.25">
      <c r="A15" s="3" t="s">
        <v>10</v>
      </c>
      <c r="B15" s="16"/>
      <c r="C15" s="6">
        <f>B15*0.04</f>
        <v>0</v>
      </c>
    </row>
    <row r="16" spans="1:3" x14ac:dyDescent="0.25">
      <c r="A16" s="3" t="s">
        <v>11</v>
      </c>
      <c r="B16" s="16"/>
      <c r="C16" s="6">
        <f>B16*0.03</f>
        <v>0</v>
      </c>
    </row>
    <row r="17" spans="1:3" x14ac:dyDescent="0.25">
      <c r="A17" s="7" t="s">
        <v>12</v>
      </c>
      <c r="B17" s="17">
        <v>0</v>
      </c>
      <c r="C17" s="8">
        <f>B17*0.025</f>
        <v>0</v>
      </c>
    </row>
    <row r="18" spans="1:3" x14ac:dyDescent="0.25">
      <c r="A18" s="9" t="s">
        <v>13</v>
      </c>
      <c r="B18" s="10">
        <f>SUM(B15:B17)</f>
        <v>0</v>
      </c>
      <c r="C18" s="10">
        <f>SUM(C15:C17)</f>
        <v>0</v>
      </c>
    </row>
    <row r="19" spans="1:3" x14ac:dyDescent="0.25">
      <c r="A19" s="2"/>
      <c r="B19" s="2"/>
      <c r="C19" s="2"/>
    </row>
    <row r="20" spans="1:3" ht="26.25" customHeight="1" x14ac:dyDescent="0.25">
      <c r="A20" s="26" t="s">
        <v>14</v>
      </c>
      <c r="B20" s="26"/>
      <c r="C20" s="26"/>
    </row>
    <row r="21" spans="1:3" x14ac:dyDescent="0.25">
      <c r="A21" s="2"/>
      <c r="B21" s="2"/>
      <c r="C21" s="2"/>
    </row>
    <row r="22" spans="1:3" x14ac:dyDescent="0.25">
      <c r="A22" s="5" t="s">
        <v>7</v>
      </c>
      <c r="B22" s="5" t="s">
        <v>15</v>
      </c>
      <c r="C22" s="5" t="s">
        <v>9</v>
      </c>
    </row>
    <row r="23" spans="1:3" x14ac:dyDescent="0.25">
      <c r="A23" s="11">
        <v>0.02</v>
      </c>
      <c r="B23" s="17"/>
      <c r="C23" s="8">
        <f>B23*0.02</f>
        <v>0</v>
      </c>
    </row>
    <row r="24" spans="1:3" x14ac:dyDescent="0.25">
      <c r="A24" s="2"/>
      <c r="B24" s="2"/>
      <c r="C24" s="2"/>
    </row>
    <row r="25" spans="1:3" ht="25.5" customHeight="1" x14ac:dyDescent="0.25">
      <c r="A25" s="26" t="s">
        <v>16</v>
      </c>
      <c r="B25" s="26"/>
      <c r="C25" s="26"/>
    </row>
    <row r="26" spans="1:3" x14ac:dyDescent="0.25">
      <c r="A26" s="2"/>
      <c r="B26" s="2"/>
      <c r="C26" s="2"/>
    </row>
    <row r="27" spans="1:3" x14ac:dyDescent="0.25">
      <c r="A27" s="5" t="s">
        <v>7</v>
      </c>
      <c r="B27" s="5" t="s">
        <v>15</v>
      </c>
      <c r="C27" s="5" t="s">
        <v>9</v>
      </c>
    </row>
    <row r="28" spans="1:3" x14ac:dyDescent="0.25">
      <c r="A28" s="12">
        <v>0.02</v>
      </c>
      <c r="B28" s="18"/>
      <c r="C28" s="19">
        <f>B28*0.02</f>
        <v>0</v>
      </c>
    </row>
    <row r="29" spans="1:3" x14ac:dyDescent="0.25">
      <c r="A29" s="2"/>
      <c r="B29" s="2"/>
      <c r="C29" s="2"/>
    </row>
    <row r="30" spans="1:3" ht="15.75" customHeight="1" x14ac:dyDescent="0.25">
      <c r="A30" s="27" t="s">
        <v>17</v>
      </c>
      <c r="B30" s="27"/>
      <c r="C30" s="27"/>
    </row>
    <row r="31" spans="1:3" x14ac:dyDescent="0.25">
      <c r="A31" s="2"/>
      <c r="B31" s="5" t="s">
        <v>8</v>
      </c>
      <c r="C31" s="5" t="s">
        <v>18</v>
      </c>
    </row>
    <row r="32" spans="1:3" x14ac:dyDescent="0.25">
      <c r="A32" s="4"/>
      <c r="B32" s="14">
        <f>B18+B23+B28</f>
        <v>0</v>
      </c>
      <c r="C32" s="14">
        <f>C18+C23+C28</f>
        <v>0</v>
      </c>
    </row>
    <row r="33" spans="1:3" x14ac:dyDescent="0.25">
      <c r="A33" s="2"/>
      <c r="B33" s="2"/>
      <c r="C33" s="2"/>
    </row>
    <row r="34" spans="1:3" ht="75.75" customHeight="1" x14ac:dyDescent="0.25">
      <c r="A34" s="13" t="s">
        <v>20</v>
      </c>
      <c r="B34" s="28" t="s">
        <v>19</v>
      </c>
      <c r="C34" s="28"/>
    </row>
    <row r="35" spans="1:3" ht="24.75" customHeight="1" x14ac:dyDescent="0.25">
      <c r="A35" s="2" t="s">
        <v>23</v>
      </c>
      <c r="B35" s="2" t="s">
        <v>24</v>
      </c>
      <c r="C35" s="2"/>
    </row>
    <row r="36" spans="1:3" x14ac:dyDescent="0.25">
      <c r="A36" s="2" t="s">
        <v>21</v>
      </c>
      <c r="B36" s="2" t="s">
        <v>22</v>
      </c>
      <c r="C36" s="2"/>
    </row>
  </sheetData>
  <sheetProtection algorithmName="SHA-512" hashValue="1ndRlpR+cQnpxAIdwr2/KKs2Xh+2/wzcxAiM9v+oNEgf8jC7k1IheOYd4EKqtoNn3xYrvxBeg2xr1D7AxtWncQ==" saltValue="RvK9mklmaDs6RDlY+v0ftw==" spinCount="100000" sheet="1" objects="1" scenarios="1" selectLockedCells="1"/>
  <mergeCells count="10">
    <mergeCell ref="A25:C25"/>
    <mergeCell ref="A30:C30"/>
    <mergeCell ref="B34:C34"/>
    <mergeCell ref="A9:C9"/>
    <mergeCell ref="A1:C1"/>
    <mergeCell ref="A2:C2"/>
    <mergeCell ref="B6:C6"/>
    <mergeCell ref="A10:C10"/>
    <mergeCell ref="A12:C12"/>
    <mergeCell ref="A20:C20"/>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3D688-D685-4ABE-BF63-F4DB4F6DB486}">
  <dimension ref="A1:C35"/>
  <sheetViews>
    <sheetView workbookViewId="0">
      <selection activeCell="B14" sqref="B14"/>
    </sheetView>
  </sheetViews>
  <sheetFormatPr defaultRowHeight="15" x14ac:dyDescent="0.25"/>
  <cols>
    <col min="1" max="1" width="44.7109375" customWidth="1"/>
    <col min="2" max="3" width="22.7109375" customWidth="1"/>
  </cols>
  <sheetData>
    <row r="1" spans="1:3" x14ac:dyDescent="0.25">
      <c r="A1" s="30" t="s">
        <v>0</v>
      </c>
      <c r="B1" s="30"/>
      <c r="C1" s="30"/>
    </row>
    <row r="2" spans="1:3" x14ac:dyDescent="0.25">
      <c r="A2" s="30" t="s">
        <v>1</v>
      </c>
      <c r="B2" s="30"/>
      <c r="C2" s="30"/>
    </row>
    <row r="3" spans="1:3" x14ac:dyDescent="0.25">
      <c r="A3" s="2"/>
      <c r="B3" s="2"/>
      <c r="C3" s="2"/>
    </row>
    <row r="4" spans="1:3" x14ac:dyDescent="0.25">
      <c r="A4" s="2" t="s">
        <v>2</v>
      </c>
      <c r="B4" s="3" t="s">
        <v>4</v>
      </c>
      <c r="C4" s="15"/>
    </row>
    <row r="5" spans="1:3" x14ac:dyDescent="0.25">
      <c r="A5" s="15"/>
      <c r="B5" s="2"/>
      <c r="C5" s="2"/>
    </row>
    <row r="6" spans="1:3" x14ac:dyDescent="0.25">
      <c r="A6" s="3" t="s">
        <v>3</v>
      </c>
      <c r="B6" s="31"/>
      <c r="C6" s="31"/>
    </row>
    <row r="7" spans="1:3" x14ac:dyDescent="0.25">
      <c r="A7" s="3"/>
      <c r="B7" s="5"/>
      <c r="C7" s="5"/>
    </row>
    <row r="8" spans="1:3" x14ac:dyDescent="0.25">
      <c r="A8" s="29" t="s">
        <v>42</v>
      </c>
      <c r="B8" s="29"/>
      <c r="C8" s="29"/>
    </row>
    <row r="9" spans="1:3" x14ac:dyDescent="0.25">
      <c r="A9" s="25"/>
      <c r="B9" s="25"/>
      <c r="C9" s="25"/>
    </row>
    <row r="10" spans="1:3" ht="57.75" customHeight="1" x14ac:dyDescent="0.25">
      <c r="A10" s="32" t="s">
        <v>47</v>
      </c>
      <c r="B10" s="33"/>
      <c r="C10" s="34"/>
    </row>
    <row r="11" spans="1:3" ht="60" customHeight="1" x14ac:dyDescent="0.25">
      <c r="A11" s="26" t="s">
        <v>43</v>
      </c>
      <c r="B11" s="26"/>
      <c r="C11" s="26"/>
    </row>
    <row r="12" spans="1:3" x14ac:dyDescent="0.25">
      <c r="A12" s="2"/>
      <c r="B12" s="2"/>
      <c r="C12" s="2"/>
    </row>
    <row r="13" spans="1:3" x14ac:dyDescent="0.25">
      <c r="A13" s="5" t="s">
        <v>7</v>
      </c>
      <c r="B13" s="5" t="s">
        <v>15</v>
      </c>
      <c r="C13" s="5" t="s">
        <v>50</v>
      </c>
    </row>
    <row r="14" spans="1:3" x14ac:dyDescent="0.25">
      <c r="A14" s="3" t="s">
        <v>10</v>
      </c>
      <c r="B14" s="16"/>
      <c r="C14" s="6">
        <f>B14*0.04</f>
        <v>0</v>
      </c>
    </row>
    <row r="15" spans="1:3" x14ac:dyDescent="0.25">
      <c r="A15" s="3" t="s">
        <v>11</v>
      </c>
      <c r="B15" s="16"/>
      <c r="C15" s="6">
        <f>B15*0.03</f>
        <v>0</v>
      </c>
    </row>
    <row r="16" spans="1:3" x14ac:dyDescent="0.25">
      <c r="A16" s="7" t="s">
        <v>44</v>
      </c>
      <c r="B16" s="17"/>
      <c r="C16" s="8">
        <f>B16*0.02</f>
        <v>0</v>
      </c>
    </row>
    <row r="17" spans="1:3" x14ac:dyDescent="0.25">
      <c r="A17" s="9" t="s">
        <v>13</v>
      </c>
      <c r="B17" s="10">
        <f>SUM(B14:B16)</f>
        <v>0</v>
      </c>
      <c r="C17" s="10">
        <f>SUM(C14:C16)</f>
        <v>0</v>
      </c>
    </row>
    <row r="18" spans="1:3" x14ac:dyDescent="0.25">
      <c r="A18" s="2"/>
      <c r="B18" s="2"/>
      <c r="C18" s="2"/>
    </row>
    <row r="19" spans="1:3" ht="28.5" customHeight="1" x14ac:dyDescent="0.25">
      <c r="A19" s="26" t="s">
        <v>46</v>
      </c>
      <c r="B19" s="26"/>
      <c r="C19" s="26"/>
    </row>
    <row r="20" spans="1:3" x14ac:dyDescent="0.25">
      <c r="A20" s="2"/>
      <c r="B20" s="2"/>
      <c r="C20" s="2"/>
    </row>
    <row r="21" spans="1:3" x14ac:dyDescent="0.25">
      <c r="A21" s="5" t="s">
        <v>7</v>
      </c>
      <c r="B21" s="5" t="s">
        <v>15</v>
      </c>
      <c r="C21" s="5" t="s">
        <v>50</v>
      </c>
    </row>
    <row r="22" spans="1:3" x14ac:dyDescent="0.25">
      <c r="A22" s="11">
        <v>0.01</v>
      </c>
      <c r="B22" s="17"/>
      <c r="C22" s="8">
        <f>B22*A22</f>
        <v>0</v>
      </c>
    </row>
    <row r="23" spans="1:3" x14ac:dyDescent="0.25">
      <c r="A23" s="2"/>
      <c r="B23" s="2"/>
      <c r="C23" s="2"/>
    </row>
    <row r="24" spans="1:3" ht="42.75" customHeight="1" x14ac:dyDescent="0.25">
      <c r="A24" s="26" t="s">
        <v>45</v>
      </c>
      <c r="B24" s="26"/>
      <c r="C24" s="26"/>
    </row>
    <row r="25" spans="1:3" x14ac:dyDescent="0.25">
      <c r="A25" s="2"/>
      <c r="B25" s="2"/>
      <c r="C25" s="2"/>
    </row>
    <row r="26" spans="1:3" x14ac:dyDescent="0.25">
      <c r="A26" s="5" t="s">
        <v>7</v>
      </c>
      <c r="B26" s="5" t="s">
        <v>15</v>
      </c>
      <c r="C26" s="5" t="s">
        <v>50</v>
      </c>
    </row>
    <row r="27" spans="1:3" x14ac:dyDescent="0.25">
      <c r="A27" s="12">
        <v>0.01</v>
      </c>
      <c r="B27" s="18"/>
      <c r="C27" s="19">
        <f>B27*A27</f>
        <v>0</v>
      </c>
    </row>
    <row r="28" spans="1:3" x14ac:dyDescent="0.25">
      <c r="A28" s="2"/>
      <c r="B28" s="2"/>
      <c r="C28" s="2"/>
    </row>
    <row r="29" spans="1:3" x14ac:dyDescent="0.25">
      <c r="A29" s="27" t="s">
        <v>17</v>
      </c>
      <c r="B29" s="27"/>
      <c r="C29" s="27"/>
    </row>
    <row r="30" spans="1:3" x14ac:dyDescent="0.25">
      <c r="A30" s="2"/>
      <c r="B30" s="5" t="s">
        <v>8</v>
      </c>
      <c r="C30" s="5" t="s">
        <v>51</v>
      </c>
    </row>
    <row r="31" spans="1:3" x14ac:dyDescent="0.25">
      <c r="A31" s="4"/>
      <c r="B31" s="14">
        <f>B17+B22+B27</f>
        <v>0</v>
      </c>
      <c r="C31" s="14">
        <f>C17+C22+C27</f>
        <v>0</v>
      </c>
    </row>
    <row r="32" spans="1:3" x14ac:dyDescent="0.25">
      <c r="A32" s="2"/>
      <c r="B32" s="2"/>
      <c r="C32" s="2"/>
    </row>
    <row r="33" spans="1:3" ht="41.25" customHeight="1" x14ac:dyDescent="0.25">
      <c r="A33" s="13" t="s">
        <v>48</v>
      </c>
      <c r="B33" s="28" t="s">
        <v>49</v>
      </c>
      <c r="C33" s="28"/>
    </row>
    <row r="34" spans="1:3" ht="27.75" customHeight="1" x14ac:dyDescent="0.25">
      <c r="A34" s="2" t="s">
        <v>23</v>
      </c>
      <c r="B34" s="2" t="s">
        <v>24</v>
      </c>
      <c r="C34" s="2"/>
    </row>
    <row r="35" spans="1:3" x14ac:dyDescent="0.25">
      <c r="A35" s="2" t="s">
        <v>21</v>
      </c>
      <c r="B35" s="2" t="s">
        <v>22</v>
      </c>
      <c r="C35" s="2"/>
    </row>
  </sheetData>
  <sheetProtection algorithmName="SHA-512" hashValue="DLV1aL8cm/6doqNZPkeVm6uwkUVTnzrUiL9cVoTVBbzw5A6o+SuZ2joKoVJb/4Gw0/0sreV/uAnWsWzyO9Wpng==" saltValue="iFSsyh/etWinuni2PiWH/A==" spinCount="100000" sheet="1" objects="1" scenarios="1" selectLockedCells="1"/>
  <mergeCells count="10">
    <mergeCell ref="A1:C1"/>
    <mergeCell ref="A2:C2"/>
    <mergeCell ref="B6:C6"/>
    <mergeCell ref="A8:C8"/>
    <mergeCell ref="A11:C11"/>
    <mergeCell ref="A19:C19"/>
    <mergeCell ref="A24:C24"/>
    <mergeCell ref="A29:C29"/>
    <mergeCell ref="B33:C33"/>
    <mergeCell ref="A10:C10"/>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54CEA-E002-4E78-A22C-64E17608B8CF}">
  <dimension ref="A1:C32"/>
  <sheetViews>
    <sheetView workbookViewId="0">
      <selection activeCell="C4" sqref="C4"/>
    </sheetView>
  </sheetViews>
  <sheetFormatPr defaultRowHeight="15" x14ac:dyDescent="0.25"/>
  <cols>
    <col min="1" max="1" width="44.7109375" customWidth="1"/>
    <col min="2" max="3" width="22.7109375" customWidth="1"/>
  </cols>
  <sheetData>
    <row r="1" spans="1:3" x14ac:dyDescent="0.25">
      <c r="A1" s="30" t="s">
        <v>0</v>
      </c>
      <c r="B1" s="30"/>
      <c r="C1" s="30"/>
    </row>
    <row r="2" spans="1:3" x14ac:dyDescent="0.25">
      <c r="A2" s="30" t="s">
        <v>1</v>
      </c>
      <c r="B2" s="30"/>
      <c r="C2" s="30"/>
    </row>
    <row r="3" spans="1:3" x14ac:dyDescent="0.25">
      <c r="A3" s="2"/>
      <c r="B3" s="2"/>
      <c r="C3" s="2"/>
    </row>
    <row r="4" spans="1:3" x14ac:dyDescent="0.25">
      <c r="A4" s="2" t="s">
        <v>25</v>
      </c>
      <c r="B4" s="3" t="s">
        <v>4</v>
      </c>
      <c r="C4" s="15"/>
    </row>
    <row r="5" spans="1:3" x14ac:dyDescent="0.25">
      <c r="A5" s="15"/>
      <c r="B5" s="2"/>
      <c r="C5" s="2"/>
    </row>
    <row r="6" spans="1:3" x14ac:dyDescent="0.25">
      <c r="A6" s="3" t="s">
        <v>26</v>
      </c>
      <c r="B6" s="31"/>
      <c r="C6" s="31"/>
    </row>
    <row r="7" spans="1:3" x14ac:dyDescent="0.25">
      <c r="A7" s="2"/>
      <c r="B7" s="2"/>
      <c r="C7" s="2"/>
    </row>
    <row r="8" spans="1:3" ht="57" customHeight="1" x14ac:dyDescent="0.25">
      <c r="A8" s="2"/>
      <c r="B8" s="2"/>
      <c r="C8" s="2"/>
    </row>
    <row r="9" spans="1:3" x14ac:dyDescent="0.25">
      <c r="A9" s="29" t="s">
        <v>30</v>
      </c>
      <c r="B9" s="29"/>
      <c r="C9" s="29"/>
    </row>
    <row r="10" spans="1:3" x14ac:dyDescent="0.25">
      <c r="A10" s="25"/>
      <c r="B10" s="25"/>
      <c r="C10" s="25"/>
    </row>
    <row r="11" spans="1:3" ht="54.75" customHeight="1" x14ac:dyDescent="0.25">
      <c r="A11" s="35" t="s">
        <v>31</v>
      </c>
      <c r="B11" s="36"/>
      <c r="C11" s="37"/>
    </row>
    <row r="12" spans="1:3" ht="51" customHeight="1" x14ac:dyDescent="0.25">
      <c r="A12" s="26" t="s">
        <v>27</v>
      </c>
      <c r="B12" s="26"/>
      <c r="C12" s="26"/>
    </row>
    <row r="13" spans="1:3" ht="18" customHeight="1" x14ac:dyDescent="0.25">
      <c r="A13" s="2"/>
      <c r="B13" s="2"/>
      <c r="C13" s="2"/>
    </row>
    <row r="14" spans="1:3" x14ac:dyDescent="0.25">
      <c r="A14" s="5" t="s">
        <v>7</v>
      </c>
      <c r="B14" s="5" t="s">
        <v>15</v>
      </c>
      <c r="C14" s="5" t="s">
        <v>9</v>
      </c>
    </row>
    <row r="15" spans="1:3" ht="28.5" customHeight="1" x14ac:dyDescent="0.25">
      <c r="A15" s="20" t="s">
        <v>28</v>
      </c>
      <c r="B15" s="16"/>
      <c r="C15" s="6">
        <f>B15*0.03</f>
        <v>0</v>
      </c>
    </row>
    <row r="16" spans="1:3" x14ac:dyDescent="0.25">
      <c r="A16" s="2"/>
      <c r="B16" s="2"/>
      <c r="C16" s="2"/>
    </row>
    <row r="17" spans="1:3" x14ac:dyDescent="0.25">
      <c r="A17" s="26"/>
      <c r="B17" s="26"/>
      <c r="C17" s="26"/>
    </row>
    <row r="18" spans="1:3" x14ac:dyDescent="0.25">
      <c r="A18" s="2"/>
      <c r="B18" s="2"/>
      <c r="C18" s="2"/>
    </row>
    <row r="19" spans="1:3" x14ac:dyDescent="0.25">
      <c r="A19" s="5"/>
      <c r="B19" s="5"/>
      <c r="C19" s="5"/>
    </row>
    <row r="20" spans="1:3" x14ac:dyDescent="0.25">
      <c r="A20" s="21"/>
      <c r="B20" s="6"/>
      <c r="C20" s="6"/>
    </row>
    <row r="21" spans="1:3" x14ac:dyDescent="0.25">
      <c r="A21" s="2"/>
      <c r="B21" s="2"/>
      <c r="C21" s="2"/>
    </row>
    <row r="22" spans="1:3" x14ac:dyDescent="0.25">
      <c r="A22" s="26"/>
      <c r="B22" s="26"/>
      <c r="C22" s="26"/>
    </row>
    <row r="23" spans="1:3" x14ac:dyDescent="0.25">
      <c r="A23" s="2"/>
      <c r="B23" s="2"/>
      <c r="C23" s="2"/>
    </row>
    <row r="24" spans="1:3" x14ac:dyDescent="0.25">
      <c r="A24" s="5"/>
      <c r="B24" s="5"/>
      <c r="C24" s="5"/>
    </row>
    <row r="25" spans="1:3" x14ac:dyDescent="0.25">
      <c r="A25" s="22"/>
      <c r="B25" s="23"/>
      <c r="C25" s="23"/>
    </row>
    <row r="26" spans="1:3" x14ac:dyDescent="0.25">
      <c r="A26" s="2"/>
      <c r="B26" s="2"/>
      <c r="C26" s="2"/>
    </row>
    <row r="27" spans="1:3" x14ac:dyDescent="0.25">
      <c r="A27" s="2"/>
      <c r="B27" s="24"/>
      <c r="C27" s="24"/>
    </row>
    <row r="28" spans="1:3" x14ac:dyDescent="0.25">
      <c r="A28" s="2"/>
      <c r="B28" s="2"/>
      <c r="C28" s="2"/>
    </row>
    <row r="29" spans="1:3" ht="79.5" customHeight="1" x14ac:dyDescent="0.25">
      <c r="A29" s="13" t="s">
        <v>20</v>
      </c>
      <c r="B29" s="28" t="s">
        <v>29</v>
      </c>
      <c r="C29" s="28"/>
    </row>
    <row r="30" spans="1:3" x14ac:dyDescent="0.25">
      <c r="A30" s="2"/>
      <c r="B30" s="2"/>
      <c r="C30" s="2"/>
    </row>
    <row r="31" spans="1:3" x14ac:dyDescent="0.25">
      <c r="A31" s="2" t="s">
        <v>23</v>
      </c>
      <c r="B31" s="2" t="s">
        <v>24</v>
      </c>
      <c r="C31" s="2"/>
    </row>
    <row r="32" spans="1:3" x14ac:dyDescent="0.25">
      <c r="A32" s="2" t="s">
        <v>21</v>
      </c>
      <c r="B32" s="38" t="s">
        <v>22</v>
      </c>
      <c r="C32" s="38"/>
    </row>
  </sheetData>
  <sheetProtection algorithmName="SHA-512" hashValue="lxegkTPeIgMu/eMr+/pXr/op2cbgekPAdI+IVRFL8wATGvfCmZd8FoCrtx8jaWk9wU9k25r6e71zhn8jKI/sqw==" saltValue="B9CnQkPCq5+RXHkP6yWdXA==" spinCount="100000" sheet="1" objects="1" scenarios="1" selectLockedCells="1"/>
  <mergeCells count="10">
    <mergeCell ref="A22:C22"/>
    <mergeCell ref="B29:C29"/>
    <mergeCell ref="A9:C9"/>
    <mergeCell ref="A11:C11"/>
    <mergeCell ref="B32:C32"/>
    <mergeCell ref="A1:C1"/>
    <mergeCell ref="A2:C2"/>
    <mergeCell ref="B6:C6"/>
    <mergeCell ref="A12:C12"/>
    <mergeCell ref="A17:C17"/>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C645F-1B59-44DF-B2BB-90D74F46FB78}">
  <dimension ref="A1:C32"/>
  <sheetViews>
    <sheetView workbookViewId="0">
      <selection activeCell="A4" sqref="A4"/>
    </sheetView>
  </sheetViews>
  <sheetFormatPr defaultRowHeight="15" x14ac:dyDescent="0.25"/>
  <cols>
    <col min="1" max="1" width="44.7109375" customWidth="1"/>
    <col min="2" max="3" width="22.7109375" customWidth="1"/>
  </cols>
  <sheetData>
    <row r="1" spans="1:3" x14ac:dyDescent="0.25">
      <c r="A1" s="30" t="s">
        <v>0</v>
      </c>
      <c r="B1" s="30"/>
      <c r="C1" s="30"/>
    </row>
    <row r="2" spans="1:3" x14ac:dyDescent="0.25">
      <c r="A2" s="30" t="s">
        <v>1</v>
      </c>
      <c r="B2" s="30"/>
      <c r="C2" s="30"/>
    </row>
    <row r="3" spans="1:3" x14ac:dyDescent="0.25">
      <c r="A3" s="2"/>
      <c r="B3" s="2"/>
      <c r="C3" s="2"/>
    </row>
    <row r="4" spans="1:3" x14ac:dyDescent="0.25">
      <c r="A4" s="15"/>
      <c r="B4" s="3" t="s">
        <v>4</v>
      </c>
      <c r="C4" s="15"/>
    </row>
    <row r="5" spans="1:3" x14ac:dyDescent="0.25">
      <c r="A5" s="2" t="s">
        <v>32</v>
      </c>
      <c r="B5" s="2"/>
      <c r="C5" s="2"/>
    </row>
    <row r="6" spans="1:3" x14ac:dyDescent="0.25">
      <c r="A6" s="1" t="s">
        <v>33</v>
      </c>
      <c r="B6" s="31"/>
      <c r="C6" s="31"/>
    </row>
    <row r="7" spans="1:3" x14ac:dyDescent="0.25">
      <c r="A7" s="15"/>
      <c r="B7" s="2"/>
      <c r="C7" s="2"/>
    </row>
    <row r="8" spans="1:3" x14ac:dyDescent="0.25">
      <c r="A8" s="2" t="s">
        <v>34</v>
      </c>
      <c r="B8" s="2"/>
      <c r="C8" s="2"/>
    </row>
    <row r="9" spans="1:3" ht="70.5" customHeight="1" x14ac:dyDescent="0.25">
      <c r="A9" s="29" t="s">
        <v>35</v>
      </c>
      <c r="B9" s="29"/>
      <c r="C9" s="29"/>
    </row>
    <row r="10" spans="1:3" x14ac:dyDescent="0.25">
      <c r="A10" s="25"/>
      <c r="B10" s="25"/>
      <c r="C10" s="25"/>
    </row>
    <row r="11" spans="1:3" ht="49.5" customHeight="1" x14ac:dyDescent="0.25">
      <c r="A11" s="35" t="s">
        <v>36</v>
      </c>
      <c r="B11" s="36"/>
      <c r="C11" s="37"/>
    </row>
    <row r="12" spans="1:3" ht="59.25" customHeight="1" x14ac:dyDescent="0.25">
      <c r="A12" s="26" t="s">
        <v>37</v>
      </c>
      <c r="B12" s="26"/>
      <c r="C12" s="26"/>
    </row>
    <row r="13" spans="1:3" x14ac:dyDescent="0.25">
      <c r="A13" s="2"/>
      <c r="B13" s="2"/>
      <c r="C13" s="2"/>
    </row>
    <row r="14" spans="1:3" x14ac:dyDescent="0.25">
      <c r="A14" s="5" t="s">
        <v>7</v>
      </c>
      <c r="B14" s="5" t="s">
        <v>39</v>
      </c>
      <c r="C14" s="5" t="s">
        <v>9</v>
      </c>
    </row>
    <row r="15" spans="1:3" x14ac:dyDescent="0.25">
      <c r="A15" s="20" t="s">
        <v>38</v>
      </c>
      <c r="B15" s="16"/>
      <c r="C15" s="6">
        <f>B15*0.03</f>
        <v>0</v>
      </c>
    </row>
    <row r="16" spans="1:3" x14ac:dyDescent="0.25">
      <c r="A16" s="2"/>
      <c r="B16" s="2"/>
      <c r="C16" s="2"/>
    </row>
    <row r="17" spans="1:3" x14ac:dyDescent="0.25">
      <c r="A17" s="26"/>
      <c r="B17" s="26"/>
      <c r="C17" s="26"/>
    </row>
    <row r="18" spans="1:3" x14ac:dyDescent="0.25">
      <c r="A18" s="2"/>
      <c r="B18" s="2"/>
      <c r="C18" s="2"/>
    </row>
    <row r="19" spans="1:3" x14ac:dyDescent="0.25">
      <c r="A19" s="5"/>
      <c r="B19" s="5"/>
      <c r="C19" s="5"/>
    </row>
    <row r="20" spans="1:3" x14ac:dyDescent="0.25">
      <c r="A20" s="21"/>
      <c r="B20" s="6"/>
      <c r="C20" s="6"/>
    </row>
    <row r="21" spans="1:3" x14ac:dyDescent="0.25">
      <c r="A21" s="2"/>
      <c r="B21" s="2"/>
      <c r="C21" s="2"/>
    </row>
    <row r="22" spans="1:3" x14ac:dyDescent="0.25">
      <c r="A22" s="26"/>
      <c r="B22" s="26"/>
      <c r="C22" s="26"/>
    </row>
    <row r="23" spans="1:3" x14ac:dyDescent="0.25">
      <c r="A23" s="2"/>
      <c r="B23" s="2"/>
      <c r="C23" s="2"/>
    </row>
    <row r="24" spans="1:3" x14ac:dyDescent="0.25">
      <c r="A24" s="5"/>
      <c r="B24" s="5"/>
      <c r="C24" s="5"/>
    </row>
    <row r="25" spans="1:3" x14ac:dyDescent="0.25">
      <c r="A25" s="22"/>
      <c r="B25" s="23"/>
      <c r="C25" s="23"/>
    </row>
    <row r="26" spans="1:3" x14ac:dyDescent="0.25">
      <c r="A26" s="2"/>
      <c r="B26" s="2"/>
      <c r="C26" s="2"/>
    </row>
    <row r="27" spans="1:3" x14ac:dyDescent="0.25">
      <c r="A27" s="2"/>
      <c r="B27" s="24"/>
      <c r="C27" s="24"/>
    </row>
    <row r="28" spans="1:3" x14ac:dyDescent="0.25">
      <c r="A28" s="2"/>
      <c r="B28" s="2"/>
      <c r="C28" s="2"/>
    </row>
    <row r="29" spans="1:3" ht="81" customHeight="1" x14ac:dyDescent="0.25">
      <c r="A29" s="13" t="s">
        <v>20</v>
      </c>
      <c r="B29" s="28" t="s">
        <v>40</v>
      </c>
      <c r="C29" s="28"/>
    </row>
    <row r="30" spans="1:3" x14ac:dyDescent="0.25">
      <c r="A30" s="2"/>
      <c r="B30" s="2"/>
      <c r="C30" s="2"/>
    </row>
    <row r="31" spans="1:3" x14ac:dyDescent="0.25">
      <c r="A31" s="2" t="s">
        <v>23</v>
      </c>
      <c r="B31" s="2" t="s">
        <v>24</v>
      </c>
      <c r="C31" s="2"/>
    </row>
    <row r="32" spans="1:3" x14ac:dyDescent="0.25">
      <c r="A32" s="2" t="s">
        <v>21</v>
      </c>
      <c r="B32" s="38" t="s">
        <v>22</v>
      </c>
      <c r="C32" s="38"/>
    </row>
  </sheetData>
  <sheetProtection algorithmName="SHA-512" hashValue="rQfy+zO2cS9SZU6C5jIKuZrnHfykUKtqwaQSbtbV1EVBB3TKTnWokNQW0QOnpviGLwDdQWNsgV+srpYJvZ3RGw==" saltValue="OPh6bca1LDSyAuT4nmTHFw==" spinCount="100000" sheet="1" objects="1" scenarios="1" selectLockedCells="1"/>
  <mergeCells count="10">
    <mergeCell ref="A17:C17"/>
    <mergeCell ref="A22:C22"/>
    <mergeCell ref="B29:C29"/>
    <mergeCell ref="B32:C32"/>
    <mergeCell ref="A1:C1"/>
    <mergeCell ref="A2:C2"/>
    <mergeCell ref="B6:C6"/>
    <mergeCell ref="A9:C9"/>
    <mergeCell ref="A11:C11"/>
    <mergeCell ref="A12:C12"/>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D4506-D1AE-449E-83B2-5D2FDE50FB18}">
  <dimension ref="A1:B12"/>
  <sheetViews>
    <sheetView tabSelected="1" workbookViewId="0">
      <selection activeCell="A5" sqref="A5"/>
    </sheetView>
  </sheetViews>
  <sheetFormatPr defaultRowHeight="15" x14ac:dyDescent="0.25"/>
  <cols>
    <col min="1" max="1" width="73.5703125" customWidth="1"/>
    <col min="2" max="2" width="44.28515625" customWidth="1"/>
  </cols>
  <sheetData>
    <row r="1" spans="1:2" ht="21" x14ac:dyDescent="0.35">
      <c r="A1" s="39" t="s">
        <v>60</v>
      </c>
      <c r="B1" s="39"/>
    </row>
    <row r="3" spans="1:2" x14ac:dyDescent="0.25">
      <c r="A3" s="42" t="s">
        <v>52</v>
      </c>
      <c r="B3" s="42" t="s">
        <v>53</v>
      </c>
    </row>
    <row r="4" spans="1:2" x14ac:dyDescent="0.25">
      <c r="A4" s="43" t="s">
        <v>54</v>
      </c>
      <c r="B4" s="44">
        <v>44544</v>
      </c>
    </row>
    <row r="5" spans="1:2" x14ac:dyDescent="0.25">
      <c r="A5" s="43" t="s">
        <v>55</v>
      </c>
      <c r="B5" s="45">
        <f>EDATE(B4,3)</f>
        <v>44634</v>
      </c>
    </row>
    <row r="6" spans="1:2" ht="30" x14ac:dyDescent="0.25">
      <c r="A6" s="46" t="s">
        <v>61</v>
      </c>
      <c r="B6" s="45">
        <f>B7 - 8</f>
        <v>44718</v>
      </c>
    </row>
    <row r="7" spans="1:2" x14ac:dyDescent="0.25">
      <c r="A7" s="43" t="s">
        <v>56</v>
      </c>
      <c r="B7" s="45">
        <f>EDATE(B4,6)</f>
        <v>44726</v>
      </c>
    </row>
    <row r="8" spans="1:2" x14ac:dyDescent="0.25">
      <c r="A8" s="43" t="s">
        <v>57</v>
      </c>
      <c r="B8" s="45">
        <f>EDATE(B4,13)</f>
        <v>44940</v>
      </c>
    </row>
    <row r="9" spans="1:2" x14ac:dyDescent="0.25">
      <c r="A9" s="43" t="s">
        <v>58</v>
      </c>
      <c r="B9" s="47" t="s">
        <v>59</v>
      </c>
    </row>
    <row r="10" spans="1:2" x14ac:dyDescent="0.25">
      <c r="B10" s="40"/>
    </row>
    <row r="12" spans="1:2" ht="30" x14ac:dyDescent="0.25">
      <c r="A12" s="41" t="s">
        <v>62</v>
      </c>
    </row>
  </sheetData>
  <sheetProtection selectLockedCells="1"/>
  <mergeCells count="1">
    <mergeCell ref="A1:B1"/>
  </mergeCells>
  <pageMargins left="0.7" right="0.7" top="0.75" bottom="0.75" header="0.3" footer="0.3"/>
  <pageSetup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Estate Atty Fees</vt:lpstr>
      <vt:lpstr>Fiduciary Fees</vt:lpstr>
      <vt:lpstr>Guardianship Atty Fees</vt:lpstr>
      <vt:lpstr>Land Sale Atty Fees</vt:lpstr>
      <vt:lpstr>Estate Case Time Computation Wo</vt:lpstr>
      <vt:lpstr>'Estate Atty Fees'!Print_Area</vt:lpstr>
      <vt:lpstr>'Fiduciary Fees'!Print_Area</vt:lpstr>
      <vt:lpstr>'Guardianship Atty Fees'!Print_Area</vt:lpstr>
      <vt:lpstr>'Land Sale Atty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dwoodward</dc:creator>
  <cp:lastModifiedBy>dwoodward</cp:lastModifiedBy>
  <cp:lastPrinted>2023-03-02T17:15:16Z</cp:lastPrinted>
  <dcterms:created xsi:type="dcterms:W3CDTF">2023-01-24T21:23:59Z</dcterms:created>
  <dcterms:modified xsi:type="dcterms:W3CDTF">2023-03-03T18:48:40Z</dcterms:modified>
</cp:coreProperties>
</file>